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tenaRentalSystem\Desktop\221004 運搬HP更新\221006 uni大内さんへ\221007 大内さんへ\"/>
    </mc:Choice>
  </mc:AlternateContent>
  <bookViews>
    <workbookView xWindow="0" yWindow="0" windowWidth="28800" windowHeight="11460"/>
  </bookViews>
  <sheets>
    <sheet name="製材品の運賃計算シート①" sheetId="8" r:id="rId1"/>
    <sheet name="合板の運賃計算シート①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7" l="1"/>
  <c r="I41" i="7"/>
  <c r="G40" i="8"/>
  <c r="H40" i="8" s="1"/>
  <c r="I40" i="8" s="1"/>
  <c r="G39" i="8"/>
  <c r="H39" i="8" s="1"/>
  <c r="I39" i="8" s="1"/>
  <c r="G38" i="8"/>
  <c r="H38" i="8" s="1"/>
  <c r="I38" i="8" s="1"/>
  <c r="G37" i="8"/>
  <c r="H37" i="8" s="1"/>
  <c r="I37" i="8" s="1"/>
  <c r="G36" i="8"/>
  <c r="H36" i="8" s="1"/>
  <c r="I36" i="8" s="1"/>
  <c r="G35" i="8"/>
  <c r="H35" i="8" s="1"/>
  <c r="I35" i="8" s="1"/>
  <c r="G34" i="8"/>
  <c r="H34" i="8" s="1"/>
  <c r="I34" i="8" s="1"/>
  <c r="G33" i="8"/>
  <c r="H33" i="8" s="1"/>
  <c r="I33" i="8" s="1"/>
  <c r="G32" i="8"/>
  <c r="H32" i="8" s="1"/>
  <c r="I32" i="8" s="1"/>
  <c r="G31" i="8"/>
  <c r="H31" i="8" s="1"/>
  <c r="I31" i="8" s="1"/>
  <c r="G30" i="8"/>
  <c r="H30" i="8" s="1"/>
  <c r="I30" i="8" s="1"/>
  <c r="G29" i="8"/>
  <c r="H29" i="8" s="1"/>
  <c r="I29" i="8" s="1"/>
  <c r="G28" i="8"/>
  <c r="H28" i="8" s="1"/>
  <c r="I28" i="8" s="1"/>
  <c r="G27" i="8"/>
  <c r="H27" i="8" s="1"/>
  <c r="I27" i="8" s="1"/>
  <c r="G26" i="8"/>
  <c r="H26" i="8" s="1"/>
  <c r="I26" i="8" s="1"/>
  <c r="G25" i="8"/>
  <c r="H25" i="8" s="1"/>
  <c r="I25" i="8" s="1"/>
  <c r="G24" i="8"/>
  <c r="H24" i="8" s="1"/>
  <c r="I24" i="8" s="1"/>
  <c r="G23" i="8"/>
  <c r="H23" i="8" s="1"/>
  <c r="I23" i="8" s="1"/>
  <c r="G22" i="8"/>
  <c r="H22" i="8" s="1"/>
  <c r="I22" i="8" s="1"/>
  <c r="G21" i="8"/>
  <c r="H21" i="8" s="1"/>
  <c r="I21" i="8" s="1"/>
  <c r="G20" i="8"/>
  <c r="H20" i="8" s="1"/>
  <c r="I20" i="8" s="1"/>
  <c r="G19" i="8"/>
  <c r="H19" i="8" s="1"/>
  <c r="I19" i="8" s="1"/>
  <c r="G18" i="8"/>
  <c r="H18" i="8" s="1"/>
  <c r="I18" i="8" s="1"/>
  <c r="G17" i="8"/>
  <c r="H17" i="8" s="1"/>
  <c r="I17" i="8" s="1"/>
  <c r="G16" i="8"/>
  <c r="H16" i="8" s="1"/>
  <c r="I16" i="8" s="1"/>
  <c r="G15" i="8"/>
  <c r="H15" i="8" s="1"/>
  <c r="I15" i="8" s="1"/>
  <c r="G39" i="7"/>
  <c r="H39" i="7" s="1"/>
  <c r="I39" i="7" s="1"/>
  <c r="G38" i="7"/>
  <c r="H38" i="7" s="1"/>
  <c r="I38" i="7" s="1"/>
  <c r="G37" i="7"/>
  <c r="H37" i="7" s="1"/>
  <c r="I37" i="7" s="1"/>
  <c r="G36" i="7"/>
  <c r="H36" i="7" s="1"/>
  <c r="I36" i="7" s="1"/>
  <c r="G35" i="7"/>
  <c r="H35" i="7" s="1"/>
  <c r="I35" i="7" s="1"/>
  <c r="G34" i="7"/>
  <c r="H34" i="7" s="1"/>
  <c r="I34" i="7" s="1"/>
  <c r="G33" i="7"/>
  <c r="H33" i="7" s="1"/>
  <c r="I33" i="7" s="1"/>
  <c r="G32" i="7"/>
  <c r="H32" i="7" s="1"/>
  <c r="I32" i="7" s="1"/>
  <c r="G31" i="7"/>
  <c r="H31" i="7" s="1"/>
  <c r="I31" i="7" s="1"/>
  <c r="G30" i="7"/>
  <c r="H30" i="7" s="1"/>
  <c r="I30" i="7" s="1"/>
  <c r="G29" i="7"/>
  <c r="H29" i="7" s="1"/>
  <c r="I29" i="7" s="1"/>
  <c r="G28" i="7"/>
  <c r="H28" i="7" s="1"/>
  <c r="I28" i="7" s="1"/>
  <c r="G27" i="7"/>
  <c r="H27" i="7" s="1"/>
  <c r="I27" i="7" s="1"/>
  <c r="G26" i="7"/>
  <c r="H26" i="7" s="1"/>
  <c r="I26" i="7" s="1"/>
  <c r="G25" i="7"/>
  <c r="H25" i="7" s="1"/>
  <c r="I25" i="7" s="1"/>
  <c r="G24" i="7"/>
  <c r="H24" i="7" s="1"/>
  <c r="I24" i="7" s="1"/>
  <c r="G23" i="7"/>
  <c r="H23" i="7" s="1"/>
  <c r="I23" i="7" s="1"/>
  <c r="G22" i="7"/>
  <c r="H22" i="7" s="1"/>
  <c r="I22" i="7" s="1"/>
  <c r="G21" i="7"/>
  <c r="H21" i="7" s="1"/>
  <c r="I21" i="7" s="1"/>
  <c r="G20" i="7"/>
  <c r="H20" i="7" s="1"/>
  <c r="I20" i="7" s="1"/>
  <c r="G19" i="7"/>
  <c r="H19" i="7" s="1"/>
  <c r="I19" i="7" s="1"/>
  <c r="G18" i="7"/>
  <c r="H18" i="7" s="1"/>
  <c r="I18" i="7" s="1"/>
  <c r="G17" i="7"/>
  <c r="H17" i="7" s="1"/>
  <c r="I17" i="7" s="1"/>
  <c r="G16" i="7"/>
  <c r="H16" i="7" s="1"/>
  <c r="I16" i="7" s="1"/>
  <c r="I13" i="7" l="1"/>
  <c r="I6" i="7" s="1"/>
  <c r="I12" i="8"/>
  <c r="I6" i="8" s="1"/>
  <c r="H12" i="8"/>
  <c r="H13" i="7"/>
  <c r="H6" i="8" l="1"/>
  <c r="D11" i="8"/>
  <c r="H6" i="7"/>
  <c r="D10" i="7"/>
  <c r="I10" i="7" l="1"/>
  <c r="H10" i="7"/>
  <c r="I9" i="8"/>
  <c r="H9" i="8"/>
</calcChain>
</file>

<file path=xl/sharedStrings.xml><?xml version="1.0" encoding="utf-8"?>
<sst xmlns="http://schemas.openxmlformats.org/spreadsheetml/2006/main" count="62" uniqueCount="32">
  <si>
    <t>縦
（ｍｍ）</t>
    <rPh sb="0" eb="1">
      <t>タテ</t>
    </rPh>
    <phoneticPr fontId="1"/>
  </si>
  <si>
    <t>横
（ｍｍ）</t>
    <rPh sb="0" eb="1">
      <t>ヨコ</t>
    </rPh>
    <phoneticPr fontId="1"/>
  </si>
  <si>
    <t>長さ
（ｍ）</t>
    <rPh sb="0" eb="1">
      <t>ナガ</t>
    </rPh>
    <phoneticPr fontId="1"/>
  </si>
  <si>
    <t>幅
（ｍｍ）</t>
    <rPh sb="0" eb="1">
      <t>ハバ</t>
    </rPh>
    <phoneticPr fontId="1"/>
  </si>
  <si>
    <t>厚さ
（ｍｍ）</t>
    <rPh sb="0" eb="1">
      <t>アツ</t>
    </rPh>
    <phoneticPr fontId="1"/>
  </si>
  <si>
    <t>台数</t>
    <rPh sb="0" eb="2">
      <t>ダイスウ</t>
    </rPh>
    <phoneticPr fontId="1"/>
  </si>
  <si>
    <t>助成対象材積</t>
    <rPh sb="0" eb="2">
      <t>ジョセイ</t>
    </rPh>
    <rPh sb="2" eb="4">
      <t>タイショウ</t>
    </rPh>
    <rPh sb="4" eb="6">
      <t>ザイセキ</t>
    </rPh>
    <phoneticPr fontId="1"/>
  </si>
  <si>
    <t>入力欄</t>
    <rPh sb="0" eb="2">
      <t>ニュウリョク</t>
    </rPh>
    <rPh sb="2" eb="3">
      <t>ラン</t>
    </rPh>
    <phoneticPr fontId="1"/>
  </si>
  <si>
    <t>助成対象運賃</t>
    <rPh sb="0" eb="2">
      <t>ジョセイ</t>
    </rPh>
    <rPh sb="2" eb="4">
      <t>タイショウ</t>
    </rPh>
    <rPh sb="4" eb="6">
      <t>ウンチン</t>
    </rPh>
    <phoneticPr fontId="1"/>
  </si>
  <si>
    <t>台</t>
    <rPh sb="0" eb="1">
      <t>ダイ</t>
    </rPh>
    <phoneticPr fontId="1"/>
  </si>
  <si>
    <t>合計材積</t>
    <rPh sb="0" eb="2">
      <t>ゴウケイ</t>
    </rPh>
    <rPh sb="2" eb="4">
      <t>ザイセキ</t>
    </rPh>
    <phoneticPr fontId="1"/>
  </si>
  <si>
    <t>本数
（本）</t>
    <rPh sb="0" eb="2">
      <t>ホンスウ</t>
    </rPh>
    <rPh sb="4" eb="5">
      <t>ホン</t>
    </rPh>
    <phoneticPr fontId="1"/>
  </si>
  <si>
    <t>単材積
（m3/本）</t>
    <rPh sb="0" eb="3">
      <t>タンザイセキ</t>
    </rPh>
    <rPh sb="8" eb="9">
      <t>ホン</t>
    </rPh>
    <phoneticPr fontId="1"/>
  </si>
  <si>
    <t>材　積
（m3）</t>
    <rPh sb="0" eb="1">
      <t>ザイ</t>
    </rPh>
    <rPh sb="2" eb="3">
      <t>ツモル</t>
    </rPh>
    <phoneticPr fontId="1"/>
  </si>
  <si>
    <t>枚数
（枚）</t>
    <rPh sb="0" eb="2">
      <t>マイスウ</t>
    </rPh>
    <rPh sb="4" eb="5">
      <t>マイ</t>
    </rPh>
    <phoneticPr fontId="1"/>
  </si>
  <si>
    <t>単材積
（m3/枚）</t>
    <rPh sb="0" eb="3">
      <t>タンザイセキ</t>
    </rPh>
    <rPh sb="8" eb="9">
      <t>マイ</t>
    </rPh>
    <phoneticPr fontId="1"/>
  </si>
  <si>
    <t>事業者番号</t>
    <rPh sb="0" eb="3">
      <t>ジギョウシャ</t>
    </rPh>
    <rPh sb="3" eb="5">
      <t>バンゴウ</t>
    </rPh>
    <phoneticPr fontId="1"/>
  </si>
  <si>
    <t>製品番号</t>
    <rPh sb="0" eb="2">
      <t>セイヒン</t>
    </rPh>
    <rPh sb="2" eb="4">
      <t>バンゴウ</t>
    </rPh>
    <phoneticPr fontId="1"/>
  </si>
  <si>
    <t>YU400</t>
    <phoneticPr fontId="1"/>
  </si>
  <si>
    <t>製品</t>
    <rPh sb="0" eb="2">
      <t>セイヒン</t>
    </rPh>
    <phoneticPr fontId="1"/>
  </si>
  <si>
    <t>合板の運賃計算シート</t>
    <rPh sb="0" eb="2">
      <t>ゴウハン</t>
    </rPh>
    <rPh sb="3" eb="5">
      <t>ウンチン</t>
    </rPh>
    <rPh sb="5" eb="7">
      <t>ケイサン</t>
    </rPh>
    <phoneticPr fontId="1"/>
  </si>
  <si>
    <t>助成対象材積
（m3）</t>
    <rPh sb="0" eb="2">
      <t>ジョセイ</t>
    </rPh>
    <rPh sb="2" eb="4">
      <t>タイショウ</t>
    </rPh>
    <rPh sb="4" eb="6">
      <t>ザイセキ</t>
    </rPh>
    <phoneticPr fontId="1"/>
  </si>
  <si>
    <t>運賃単価</t>
    <rPh sb="0" eb="4">
      <t>ウンチンタンカ</t>
    </rPh>
    <phoneticPr fontId="1"/>
  </si>
  <si>
    <t>円/m3</t>
    <rPh sb="0" eb="1">
      <t>エン</t>
    </rPh>
    <phoneticPr fontId="1"/>
  </si>
  <si>
    <t>円/台</t>
    <rPh sb="0" eb="1">
      <t>エン</t>
    </rPh>
    <rPh sb="2" eb="3">
      <t>ダイ</t>
    </rPh>
    <phoneticPr fontId="1"/>
  </si>
  <si>
    <t>合計運賃</t>
    <rPh sb="0" eb="2">
      <t>ゴウケイ</t>
    </rPh>
    <rPh sb="2" eb="4">
      <t>ウンチン</t>
    </rPh>
    <phoneticPr fontId="1"/>
  </si>
  <si>
    <t>助成対象
1 ：対象
0：対象外</t>
    <rPh sb="0" eb="4">
      <t>ジョセイタイショウ</t>
    </rPh>
    <rPh sb="8" eb="10">
      <t>タイショウ</t>
    </rPh>
    <rPh sb="13" eb="16">
      <t>タイショウガイ</t>
    </rPh>
    <phoneticPr fontId="1"/>
  </si>
  <si>
    <t>製材品の運賃計算シート</t>
    <rPh sb="0" eb="3">
      <t>セイザイヒン</t>
    </rPh>
    <rPh sb="4" eb="6">
      <t>ウンチン</t>
    </rPh>
    <rPh sb="6" eb="8">
      <t>ケイサン</t>
    </rPh>
    <phoneticPr fontId="1"/>
  </si>
  <si>
    <t>☞ １m3当たり単価の場合</t>
    <rPh sb="5" eb="6">
      <t>ア</t>
    </rPh>
    <rPh sb="8" eb="10">
      <t>タンカ</t>
    </rPh>
    <rPh sb="11" eb="13">
      <t>バアイ</t>
    </rPh>
    <phoneticPr fontId="1"/>
  </si>
  <si>
    <t>☞ １台当たり単価の場合</t>
    <rPh sb="3" eb="4">
      <t>ダイ</t>
    </rPh>
    <rPh sb="4" eb="5">
      <t>ア</t>
    </rPh>
    <rPh sb="7" eb="9">
      <t>タンカ</t>
    </rPh>
    <rPh sb="10" eb="12">
      <t>バアイ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</si>
  <si>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入力順番</t>
    </r>
    <r>
      <rPr>
        <sz val="11"/>
        <color theme="1"/>
        <rFont val="游ゴシック"/>
        <family val="3"/>
        <charset val="128"/>
        <scheme val="minor"/>
      </rPr>
      <t>（水色のセルに入力）</t>
    </r>
    <r>
      <rPr>
        <sz val="11"/>
        <color theme="1"/>
        <rFont val="游ゴシック"/>
        <family val="2"/>
        <scheme val="minor"/>
      </rPr>
      <t xml:space="preserve">
①事業番号のうち、ハイフンの右側の数値を入力
②製品番号を入力
③</t>
    </r>
    <r>
      <rPr>
        <u/>
        <sz val="11"/>
        <color theme="1"/>
        <rFont val="游ゴシック"/>
        <family val="3"/>
        <charset val="128"/>
        <scheme val="minor"/>
      </rPr>
      <t>１m3当たり単価の場合又は１台当たり単価の場合の該当する方に、</t>
    </r>
    <r>
      <rPr>
        <sz val="11"/>
        <color theme="1"/>
        <rFont val="游ゴシック"/>
        <family val="2"/>
        <scheme val="minor"/>
      </rPr>
      <t xml:space="preserve">運賃単価（税抜き）を入力
④幅、厚さ、長さ、本数、助成対象を入力
⑤助成対象運賃（赤字）が表示
</t>
    </r>
    <rPh sb="0" eb="4">
      <t>ニュウリョクジュンバン</t>
    </rPh>
    <rPh sb="5" eb="7">
      <t>ミズイロ</t>
    </rPh>
    <rPh sb="11" eb="13">
      <t>ニュウリョク</t>
    </rPh>
    <rPh sb="16" eb="20">
      <t>ジギョウバンゴウ</t>
    </rPh>
    <rPh sb="29" eb="31">
      <t>ミギガワ</t>
    </rPh>
    <rPh sb="32" eb="34">
      <t>スウチ</t>
    </rPh>
    <rPh sb="35" eb="37">
      <t>ニュウリョク</t>
    </rPh>
    <rPh sb="39" eb="41">
      <t>セイヒン</t>
    </rPh>
    <rPh sb="41" eb="43">
      <t>バンゴウ</t>
    </rPh>
    <rPh sb="44" eb="46">
      <t>ニュウリョク</t>
    </rPh>
    <rPh sb="59" eb="60">
      <t>マタ</t>
    </rPh>
    <rPh sb="72" eb="74">
      <t>ガイトウ</t>
    </rPh>
    <rPh sb="76" eb="77">
      <t>ホウ</t>
    </rPh>
    <rPh sb="79" eb="83">
      <t>ウンチンタンカ</t>
    </rPh>
    <rPh sb="84" eb="86">
      <t>ゼイヌ</t>
    </rPh>
    <rPh sb="89" eb="91">
      <t>ニュウリョク</t>
    </rPh>
    <rPh sb="113" eb="119">
      <t>ジョセイタイショウウンチン</t>
    </rPh>
    <rPh sb="120" eb="122">
      <t>アカジ</t>
    </rPh>
    <rPh sb="124" eb="126">
      <t>ヒョウジ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</si>
  <si>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入力順番（水色のセルに入力）</t>
    </r>
    <r>
      <rPr>
        <sz val="11"/>
        <color theme="1"/>
        <rFont val="游ゴシック"/>
        <family val="2"/>
        <scheme val="minor"/>
      </rPr>
      <t xml:space="preserve">
①事業番号のうち、ハイフンの右側の数値を入力
②製品番号を入力
③</t>
    </r>
    <r>
      <rPr>
        <u/>
        <sz val="11"/>
        <color theme="1"/>
        <rFont val="游ゴシック"/>
        <family val="3"/>
        <charset val="128"/>
        <scheme val="minor"/>
      </rPr>
      <t>１m3当たり単価の場合又は１台当たり単価の場合の該当する方に、</t>
    </r>
    <r>
      <rPr>
        <sz val="11"/>
        <color theme="1"/>
        <rFont val="游ゴシック"/>
        <family val="2"/>
        <scheme val="minor"/>
      </rPr>
      <t xml:space="preserve">運賃単価（税抜き）を入力
④幅、厚さ、長さ、本数、助成対象を入力
⑤助成対象運賃（赤字）が表示
</t>
    </r>
    <rPh sb="0" eb="4">
      <t>ニュウリョクジュンバン</t>
    </rPh>
    <rPh sb="16" eb="20">
      <t>ジギョウバンゴウ</t>
    </rPh>
    <rPh sb="29" eb="31">
      <t>ミギガワ</t>
    </rPh>
    <rPh sb="32" eb="34">
      <t>スウチ</t>
    </rPh>
    <rPh sb="35" eb="37">
      <t>ニュウリョク</t>
    </rPh>
    <rPh sb="39" eb="41">
      <t>セイヒン</t>
    </rPh>
    <rPh sb="41" eb="43">
      <t>バンゴウ</t>
    </rPh>
    <rPh sb="44" eb="46">
      <t>ニュウリョク</t>
    </rPh>
    <rPh sb="59" eb="60">
      <t>マタ</t>
    </rPh>
    <rPh sb="72" eb="74">
      <t>ガイトウ</t>
    </rPh>
    <rPh sb="76" eb="77">
      <t>ホウ</t>
    </rPh>
    <rPh sb="79" eb="83">
      <t>ウンチンタンカ</t>
    </rPh>
    <rPh sb="84" eb="86">
      <t>ゼイヌ</t>
    </rPh>
    <rPh sb="89" eb="91">
      <t>ニュウリョク</t>
    </rPh>
    <rPh sb="113" eb="119">
      <t>ジョセイタイショウウンチン</t>
    </rPh>
    <rPh sb="120" eb="122">
      <t>アカジ</t>
    </rPh>
    <rPh sb="124" eb="126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</si>
</sst>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0;[Red]\-#,##0.0000"/>
    <numFmt numFmtId="177" formatCode="#,##0_ ;[Red]\-#,##0\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indexed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176" fontId="0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vertical="center"/>
    </xf>
    <xf numFmtId="176" fontId="0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6" fontId="0" fillId="0" borderId="7" xfId="1" applyNumberFormat="1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38" fontId="0" fillId="2" borderId="11" xfId="1" applyFont="1" applyFill="1" applyBorder="1" applyAlignment="1">
      <alignment horizontal="center" vertical="center" wrapText="1"/>
    </xf>
    <xf numFmtId="38" fontId="0" fillId="2" borderId="12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8" fontId="4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176" fontId="0" fillId="0" borderId="28" xfId="1" applyNumberFormat="1" applyFont="1" applyBorder="1" applyAlignment="1">
      <alignment horizontal="center" vertical="center"/>
    </xf>
    <xf numFmtId="176" fontId="0" fillId="0" borderId="0" xfId="1" applyNumberFormat="1" applyFont="1" applyAlignment="1">
      <alignment vertical="center"/>
    </xf>
    <xf numFmtId="38" fontId="5" fillId="0" borderId="0" xfId="1" applyFont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38" fontId="2" fillId="0" borderId="1" xfId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176" fontId="0" fillId="0" borderId="0" xfId="1" applyNumberFormat="1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4" xfId="0" applyFill="1" applyBorder="1" applyAlignment="1">
      <alignment horizontal="center" vertical="center"/>
    </xf>
    <xf numFmtId="38" fontId="0" fillId="0" borderId="24" xfId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176" fontId="0" fillId="0" borderId="31" xfId="1" applyNumberFormat="1" applyFont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0" fillId="0" borderId="4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5" xfId="1" applyNumberFormat="1" applyFont="1" applyBorder="1" applyAlignment="1">
      <alignment vertical="center"/>
    </xf>
    <xf numFmtId="176" fontId="0" fillId="0" borderId="0" xfId="1" applyNumberFormat="1" applyFont="1" applyBorder="1" applyAlignment="1">
      <alignment horizontal="center" vertical="center"/>
    </xf>
    <xf numFmtId="38" fontId="0" fillId="3" borderId="0" xfId="1" applyFont="1" applyFill="1" applyBorder="1" applyAlignment="1">
      <alignment horizontal="center" vertical="center"/>
    </xf>
    <xf numFmtId="177" fontId="0" fillId="4" borderId="29" xfId="1" applyNumberFormat="1" applyFont="1" applyFill="1" applyBorder="1" applyAlignment="1">
      <alignment horizontal="center" vertical="center"/>
    </xf>
    <xf numFmtId="38" fontId="0" fillId="4" borderId="30" xfId="1" applyFont="1" applyFill="1" applyBorder="1" applyAlignment="1">
      <alignment horizontal="center" vertical="center"/>
    </xf>
    <xf numFmtId="38" fontId="0" fillId="4" borderId="22" xfId="1" applyFont="1" applyFill="1" applyBorder="1" applyAlignment="1">
      <alignment vertical="center"/>
    </xf>
    <xf numFmtId="38" fontId="0" fillId="4" borderId="12" xfId="1" applyFont="1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38" fontId="0" fillId="4" borderId="29" xfId="1" applyFont="1" applyFill="1" applyBorder="1" applyAlignment="1">
      <alignment horizontal="center" vertical="center"/>
    </xf>
    <xf numFmtId="38" fontId="0" fillId="4" borderId="32" xfId="1" applyFont="1" applyFill="1" applyBorder="1" applyAlignment="1">
      <alignment vertical="center"/>
    </xf>
    <xf numFmtId="38" fontId="0" fillId="4" borderId="2" xfId="1" applyFont="1" applyFill="1" applyBorder="1" applyAlignment="1">
      <alignment vertical="center"/>
    </xf>
    <xf numFmtId="38" fontId="0" fillId="4" borderId="33" xfId="1" applyFont="1" applyFill="1" applyBorder="1" applyAlignment="1">
      <alignment horizontal="center" vertical="center"/>
    </xf>
    <xf numFmtId="38" fontId="0" fillId="4" borderId="16" xfId="1" applyFont="1" applyFill="1" applyBorder="1" applyAlignment="1">
      <alignment vertical="center"/>
    </xf>
    <xf numFmtId="38" fontId="0" fillId="4" borderId="3" xfId="1" applyFont="1" applyFill="1" applyBorder="1" applyAlignment="1">
      <alignment vertical="center"/>
    </xf>
    <xf numFmtId="38" fontId="0" fillId="4" borderId="17" xfId="1" applyFont="1" applyFill="1" applyBorder="1" applyAlignment="1">
      <alignment horizontal="center" vertical="center"/>
    </xf>
    <xf numFmtId="38" fontId="0" fillId="4" borderId="34" xfId="1" applyFont="1" applyFill="1" applyBorder="1" applyAlignment="1">
      <alignment vertical="center"/>
    </xf>
    <xf numFmtId="38" fontId="0" fillId="4" borderId="4" xfId="1" applyFont="1" applyFill="1" applyBorder="1" applyAlignment="1">
      <alignment vertical="center"/>
    </xf>
    <xf numFmtId="38" fontId="0" fillId="4" borderId="35" xfId="1" applyFont="1" applyFill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38" fontId="0" fillId="3" borderId="0" xfId="1" applyFont="1" applyFill="1" applyBorder="1" applyAlignment="1">
      <alignment vertical="center"/>
    </xf>
    <xf numFmtId="176" fontId="0" fillId="0" borderId="24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top" wrapText="1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4</xdr:row>
      <xdr:rowOff>28575</xdr:rowOff>
    </xdr:from>
    <xdr:to>
      <xdr:col>6</xdr:col>
      <xdr:colOff>276225</xdr:colOff>
      <xdr:row>5</xdr:row>
      <xdr:rowOff>219075</xdr:rowOff>
    </xdr:to>
    <xdr:sp macro="" textlink="">
      <xdr:nvSpPr>
        <xdr:cNvPr id="2" name="右矢印 1"/>
        <xdr:cNvSpPr/>
      </xdr:nvSpPr>
      <xdr:spPr>
        <a:xfrm>
          <a:off x="4114800" y="2305050"/>
          <a:ext cx="542925" cy="438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476250</xdr:colOff>
      <xdr:row>7</xdr:row>
      <xdr:rowOff>238125</xdr:rowOff>
    </xdr:from>
    <xdr:to>
      <xdr:col>6</xdr:col>
      <xdr:colOff>276225</xdr:colOff>
      <xdr:row>9</xdr:row>
      <xdr:rowOff>180975</xdr:rowOff>
    </xdr:to>
    <xdr:sp macro="" textlink="">
      <xdr:nvSpPr>
        <xdr:cNvPr id="3" name="右矢印 2"/>
        <xdr:cNvSpPr/>
      </xdr:nvSpPr>
      <xdr:spPr>
        <a:xfrm>
          <a:off x="4114800" y="3257550"/>
          <a:ext cx="542925" cy="438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10" workbookViewId="0">
      <selection activeCell="I23" sqref="I23"/>
    </sheetView>
  </sheetViews>
  <sheetFormatPr defaultColWidth="8.75" defaultRowHeight="18.75" x14ac:dyDescent="0.4"/>
  <cols>
    <col min="1" max="1" width="8.75" style="2"/>
    <col min="2" max="5" width="9.75" style="2" customWidth="1"/>
    <col min="6" max="6" width="9.75" style="1" customWidth="1"/>
    <col min="7" max="7" width="11.75" style="20" customWidth="1"/>
    <col min="8" max="8" width="14.375" style="20" customWidth="1"/>
    <col min="9" max="9" width="14.75" style="2" customWidth="1"/>
    <col min="10" max="11" width="13.5" style="2" customWidth="1"/>
    <col min="12" max="16384" width="8.75" style="2"/>
  </cols>
  <sheetData>
    <row r="1" spans="1:9" ht="30" x14ac:dyDescent="0.4">
      <c r="B1" s="38" t="s">
        <v>27</v>
      </c>
      <c r="G1" s="7" t="s">
        <v>16</v>
      </c>
      <c r="H1" s="19" t="s">
        <v>18</v>
      </c>
      <c r="I1" s="56">
        <v>18</v>
      </c>
    </row>
    <row r="2" spans="1:9" ht="19.5" thickBot="1" x14ac:dyDescent="0.45">
      <c r="G2" s="7" t="s">
        <v>17</v>
      </c>
      <c r="H2" s="19" t="s">
        <v>19</v>
      </c>
      <c r="I2" s="57">
        <v>1</v>
      </c>
    </row>
    <row r="3" spans="1:9" x14ac:dyDescent="0.4">
      <c r="G3" s="54"/>
      <c r="H3" s="54"/>
      <c r="I3" s="55"/>
    </row>
    <row r="4" spans="1:9" ht="120" customHeight="1" x14ac:dyDescent="0.4">
      <c r="B4" s="86" t="s">
        <v>30</v>
      </c>
      <c r="C4" s="87"/>
      <c r="D4" s="87"/>
      <c r="E4" s="87"/>
      <c r="F4" s="87"/>
      <c r="G4" s="87"/>
      <c r="H4" s="87"/>
      <c r="I4" s="88"/>
    </row>
    <row r="5" spans="1:9" ht="19.899999999999999" customHeight="1" thickBot="1" x14ac:dyDescent="0.45">
      <c r="B5" s="51" t="s">
        <v>28</v>
      </c>
      <c r="H5" s="83" t="s">
        <v>25</v>
      </c>
      <c r="I5" s="84" t="s">
        <v>8</v>
      </c>
    </row>
    <row r="6" spans="1:9" ht="19.899999999999999" customHeight="1" thickBot="1" x14ac:dyDescent="0.45">
      <c r="B6" s="38"/>
      <c r="C6" s="22" t="s">
        <v>22</v>
      </c>
      <c r="D6" s="58">
        <v>2000</v>
      </c>
      <c r="E6" s="23" t="s">
        <v>23</v>
      </c>
      <c r="H6" s="4">
        <f>D6*H12</f>
        <v>28707</v>
      </c>
      <c r="I6" s="24">
        <f>D6*I12</f>
        <v>22383</v>
      </c>
    </row>
    <row r="7" spans="1:9" ht="19.899999999999999" customHeight="1" x14ac:dyDescent="0.4">
      <c r="B7" s="38"/>
      <c r="C7" s="81"/>
      <c r="D7" s="82"/>
      <c r="E7" s="36"/>
      <c r="H7" s="46"/>
      <c r="I7" s="80"/>
    </row>
    <row r="8" spans="1:9" ht="19.899999999999999" customHeight="1" thickBot="1" x14ac:dyDescent="0.45">
      <c r="A8" s="25"/>
      <c r="B8" s="51" t="s">
        <v>29</v>
      </c>
      <c r="C8" s="26"/>
      <c r="D8" s="27"/>
      <c r="E8" s="25"/>
      <c r="F8" s="26"/>
      <c r="G8" s="28"/>
      <c r="H8" s="7" t="s">
        <v>25</v>
      </c>
      <c r="I8" s="3" t="s">
        <v>8</v>
      </c>
    </row>
    <row r="9" spans="1:9" ht="19.899999999999999" customHeight="1" x14ac:dyDescent="0.4">
      <c r="B9" s="38"/>
      <c r="C9" s="29" t="s">
        <v>22</v>
      </c>
      <c r="D9" s="59">
        <v>30000</v>
      </c>
      <c r="E9" s="30" t="s">
        <v>24</v>
      </c>
      <c r="H9" s="4">
        <f>D11*H12</f>
        <v>30000.000000000004</v>
      </c>
      <c r="I9" s="24">
        <f>D11*I12</f>
        <v>23391.158950778557</v>
      </c>
    </row>
    <row r="10" spans="1:9" ht="19.899999999999999" customHeight="1" thickBot="1" x14ac:dyDescent="0.45">
      <c r="B10" s="38"/>
      <c r="C10" s="31" t="s">
        <v>5</v>
      </c>
      <c r="D10" s="60">
        <v>1</v>
      </c>
      <c r="E10" s="32" t="s">
        <v>9</v>
      </c>
    </row>
    <row r="11" spans="1:9" ht="19.899999999999999" customHeight="1" x14ac:dyDescent="0.4">
      <c r="B11" s="38"/>
      <c r="C11" s="33" t="s">
        <v>22</v>
      </c>
      <c r="D11" s="34">
        <f>D9*D10/H12</f>
        <v>2090.0825582610514</v>
      </c>
      <c r="E11" s="35" t="s">
        <v>23</v>
      </c>
      <c r="H11" s="7" t="s">
        <v>10</v>
      </c>
      <c r="I11" s="3" t="s">
        <v>6</v>
      </c>
    </row>
    <row r="12" spans="1:9" ht="19.899999999999999" customHeight="1" thickBot="1" x14ac:dyDescent="0.45">
      <c r="B12" s="38"/>
      <c r="C12" s="26"/>
      <c r="D12" s="27"/>
      <c r="E12" s="36"/>
      <c r="H12" s="6">
        <f>SUM(H15:H40)</f>
        <v>14.3535</v>
      </c>
      <c r="I12" s="8">
        <f>SUM(I15:I40)</f>
        <v>11.1915</v>
      </c>
    </row>
    <row r="13" spans="1:9" ht="19.5" thickBot="1" x14ac:dyDescent="0.45">
      <c r="B13" s="15" t="s">
        <v>7</v>
      </c>
    </row>
    <row r="14" spans="1:9" ht="49.5" customHeight="1" x14ac:dyDescent="0.4">
      <c r="B14" s="11" t="s">
        <v>3</v>
      </c>
      <c r="C14" s="12" t="s">
        <v>4</v>
      </c>
      <c r="D14" s="12" t="s">
        <v>2</v>
      </c>
      <c r="E14" s="12" t="s">
        <v>11</v>
      </c>
      <c r="F14" s="85" t="s">
        <v>26</v>
      </c>
      <c r="G14" s="10" t="s">
        <v>12</v>
      </c>
      <c r="H14" s="5" t="s">
        <v>13</v>
      </c>
      <c r="I14" s="5" t="s">
        <v>21</v>
      </c>
    </row>
    <row r="15" spans="1:9" x14ac:dyDescent="0.4">
      <c r="B15" s="61">
        <v>90</v>
      </c>
      <c r="C15" s="62">
        <v>90</v>
      </c>
      <c r="D15" s="62">
        <v>4</v>
      </c>
      <c r="E15" s="62">
        <v>80</v>
      </c>
      <c r="F15" s="63">
        <v>1</v>
      </c>
      <c r="G15" s="52">
        <f>ROUNDDOWN(B15*C15*D15/1000000,4)</f>
        <v>3.2399999999999998E-2</v>
      </c>
      <c r="H15" s="53">
        <f>G15*E15</f>
        <v>2.5919999999999996</v>
      </c>
      <c r="I15" s="53">
        <f>H15*F15</f>
        <v>2.5919999999999996</v>
      </c>
    </row>
    <row r="16" spans="1:9" x14ac:dyDescent="0.4">
      <c r="B16" s="64">
        <v>30</v>
      </c>
      <c r="C16" s="65">
        <v>105</v>
      </c>
      <c r="D16" s="65">
        <v>4</v>
      </c>
      <c r="E16" s="65">
        <v>50</v>
      </c>
      <c r="F16" s="66">
        <v>1</v>
      </c>
      <c r="G16" s="41">
        <f t="shared" ref="G16:G40" si="0">ROUNDDOWN(B16*C16*D16/1000000,4)</f>
        <v>1.26E-2</v>
      </c>
      <c r="H16" s="42">
        <f t="shared" ref="H16:H40" si="1">G16*E16</f>
        <v>0.63</v>
      </c>
      <c r="I16" s="42">
        <f t="shared" ref="I16:I40" si="2">H16*F16</f>
        <v>0.63</v>
      </c>
    </row>
    <row r="17" spans="2:9" x14ac:dyDescent="0.4">
      <c r="B17" s="64">
        <v>30</v>
      </c>
      <c r="C17" s="65">
        <v>90</v>
      </c>
      <c r="D17" s="65">
        <v>3</v>
      </c>
      <c r="E17" s="65">
        <v>45</v>
      </c>
      <c r="F17" s="66">
        <v>1</v>
      </c>
      <c r="G17" s="41">
        <f t="shared" si="0"/>
        <v>8.0999999999999996E-3</v>
      </c>
      <c r="H17" s="42">
        <f t="shared" si="1"/>
        <v>0.36449999999999999</v>
      </c>
      <c r="I17" s="42">
        <f t="shared" si="2"/>
        <v>0.36449999999999999</v>
      </c>
    </row>
    <row r="18" spans="2:9" x14ac:dyDescent="0.4">
      <c r="B18" s="64">
        <v>45</v>
      </c>
      <c r="C18" s="65">
        <v>105</v>
      </c>
      <c r="D18" s="65">
        <v>3</v>
      </c>
      <c r="E18" s="65">
        <v>80</v>
      </c>
      <c r="F18" s="66">
        <v>1</v>
      </c>
      <c r="G18" s="41">
        <f t="shared" si="0"/>
        <v>1.41E-2</v>
      </c>
      <c r="H18" s="42">
        <f t="shared" si="1"/>
        <v>1.1279999999999999</v>
      </c>
      <c r="I18" s="42">
        <f t="shared" si="2"/>
        <v>1.1279999999999999</v>
      </c>
    </row>
    <row r="19" spans="2:9" x14ac:dyDescent="0.4">
      <c r="B19" s="64">
        <v>30</v>
      </c>
      <c r="C19" s="65">
        <v>30</v>
      </c>
      <c r="D19" s="65">
        <v>1.82</v>
      </c>
      <c r="E19" s="65">
        <v>150</v>
      </c>
      <c r="F19" s="66">
        <v>1</v>
      </c>
      <c r="G19" s="41">
        <f t="shared" si="0"/>
        <v>1.6000000000000001E-3</v>
      </c>
      <c r="H19" s="42">
        <f t="shared" si="1"/>
        <v>0.24000000000000002</v>
      </c>
      <c r="I19" s="42">
        <f t="shared" si="2"/>
        <v>0.24000000000000002</v>
      </c>
    </row>
    <row r="20" spans="2:9" x14ac:dyDescent="0.4">
      <c r="B20" s="64">
        <v>105</v>
      </c>
      <c r="C20" s="65">
        <v>105</v>
      </c>
      <c r="D20" s="65">
        <v>4</v>
      </c>
      <c r="E20" s="65">
        <v>50</v>
      </c>
      <c r="F20" s="66">
        <v>1</v>
      </c>
      <c r="G20" s="41">
        <f t="shared" si="0"/>
        <v>4.41E-2</v>
      </c>
      <c r="H20" s="42">
        <f t="shared" si="1"/>
        <v>2.2050000000000001</v>
      </c>
      <c r="I20" s="42">
        <f t="shared" si="2"/>
        <v>2.2050000000000001</v>
      </c>
    </row>
    <row r="21" spans="2:9" x14ac:dyDescent="0.4">
      <c r="B21" s="64">
        <v>120</v>
      </c>
      <c r="C21" s="65">
        <v>120</v>
      </c>
      <c r="D21" s="65">
        <v>4</v>
      </c>
      <c r="E21" s="65">
        <v>70</v>
      </c>
      <c r="F21" s="66">
        <v>1</v>
      </c>
      <c r="G21" s="41">
        <f t="shared" si="0"/>
        <v>5.7599999999999998E-2</v>
      </c>
      <c r="H21" s="42">
        <f t="shared" si="1"/>
        <v>4.032</v>
      </c>
      <c r="I21" s="42">
        <f t="shared" si="2"/>
        <v>4.032</v>
      </c>
    </row>
    <row r="22" spans="2:9" x14ac:dyDescent="0.4">
      <c r="B22" s="64">
        <v>105</v>
      </c>
      <c r="C22" s="65">
        <v>105</v>
      </c>
      <c r="D22" s="65">
        <v>3</v>
      </c>
      <c r="E22" s="65">
        <v>50</v>
      </c>
      <c r="F22" s="66">
        <v>0</v>
      </c>
      <c r="G22" s="41">
        <f t="shared" si="0"/>
        <v>3.3000000000000002E-2</v>
      </c>
      <c r="H22" s="42">
        <f t="shared" si="1"/>
        <v>1.6500000000000001</v>
      </c>
      <c r="I22" s="42">
        <f t="shared" si="2"/>
        <v>0</v>
      </c>
    </row>
    <row r="23" spans="2:9" x14ac:dyDescent="0.4">
      <c r="B23" s="64">
        <v>120</v>
      </c>
      <c r="C23" s="65">
        <v>120</v>
      </c>
      <c r="D23" s="65">
        <v>3</v>
      </c>
      <c r="E23" s="65">
        <v>35</v>
      </c>
      <c r="F23" s="66">
        <v>0</v>
      </c>
      <c r="G23" s="41">
        <f t="shared" si="0"/>
        <v>4.3200000000000002E-2</v>
      </c>
      <c r="H23" s="42">
        <f t="shared" si="1"/>
        <v>1.512</v>
      </c>
      <c r="I23" s="42">
        <f t="shared" si="2"/>
        <v>0</v>
      </c>
    </row>
    <row r="24" spans="2:9" x14ac:dyDescent="0.4">
      <c r="B24" s="64"/>
      <c r="C24" s="65"/>
      <c r="D24" s="65"/>
      <c r="E24" s="65"/>
      <c r="F24" s="66"/>
      <c r="G24" s="41">
        <f t="shared" si="0"/>
        <v>0</v>
      </c>
      <c r="H24" s="42">
        <f t="shared" si="1"/>
        <v>0</v>
      </c>
      <c r="I24" s="42">
        <f t="shared" si="2"/>
        <v>0</v>
      </c>
    </row>
    <row r="25" spans="2:9" x14ac:dyDescent="0.4">
      <c r="B25" s="64"/>
      <c r="C25" s="65"/>
      <c r="D25" s="65"/>
      <c r="E25" s="65"/>
      <c r="F25" s="66"/>
      <c r="G25" s="41">
        <f t="shared" si="0"/>
        <v>0</v>
      </c>
      <c r="H25" s="42">
        <f t="shared" si="1"/>
        <v>0</v>
      </c>
      <c r="I25" s="42">
        <f t="shared" si="2"/>
        <v>0</v>
      </c>
    </row>
    <row r="26" spans="2:9" x14ac:dyDescent="0.4">
      <c r="B26" s="64"/>
      <c r="C26" s="65"/>
      <c r="D26" s="65"/>
      <c r="E26" s="65"/>
      <c r="F26" s="66"/>
      <c r="G26" s="41">
        <f t="shared" si="0"/>
        <v>0</v>
      </c>
      <c r="H26" s="42">
        <f t="shared" si="1"/>
        <v>0</v>
      </c>
      <c r="I26" s="42">
        <f t="shared" si="2"/>
        <v>0</v>
      </c>
    </row>
    <row r="27" spans="2:9" x14ac:dyDescent="0.4">
      <c r="B27" s="64"/>
      <c r="C27" s="65"/>
      <c r="D27" s="65"/>
      <c r="E27" s="65"/>
      <c r="F27" s="66"/>
      <c r="G27" s="41">
        <f t="shared" si="0"/>
        <v>0</v>
      </c>
      <c r="H27" s="42">
        <f t="shared" si="1"/>
        <v>0</v>
      </c>
      <c r="I27" s="42">
        <f t="shared" si="2"/>
        <v>0</v>
      </c>
    </row>
    <row r="28" spans="2:9" x14ac:dyDescent="0.4">
      <c r="B28" s="64"/>
      <c r="C28" s="65"/>
      <c r="D28" s="65"/>
      <c r="E28" s="65"/>
      <c r="F28" s="66"/>
      <c r="G28" s="41">
        <f t="shared" si="0"/>
        <v>0</v>
      </c>
      <c r="H28" s="42">
        <f t="shared" si="1"/>
        <v>0</v>
      </c>
      <c r="I28" s="42">
        <f t="shared" si="2"/>
        <v>0</v>
      </c>
    </row>
    <row r="29" spans="2:9" x14ac:dyDescent="0.4">
      <c r="B29" s="64"/>
      <c r="C29" s="65"/>
      <c r="D29" s="65"/>
      <c r="E29" s="65"/>
      <c r="F29" s="66"/>
      <c r="G29" s="41">
        <f t="shared" si="0"/>
        <v>0</v>
      </c>
      <c r="H29" s="42">
        <f t="shared" si="1"/>
        <v>0</v>
      </c>
      <c r="I29" s="42">
        <f t="shared" si="2"/>
        <v>0</v>
      </c>
    </row>
    <row r="30" spans="2:9" x14ac:dyDescent="0.4">
      <c r="B30" s="64"/>
      <c r="C30" s="65"/>
      <c r="D30" s="65"/>
      <c r="E30" s="65"/>
      <c r="F30" s="66"/>
      <c r="G30" s="41">
        <f t="shared" si="0"/>
        <v>0</v>
      </c>
      <c r="H30" s="42">
        <f t="shared" si="1"/>
        <v>0</v>
      </c>
      <c r="I30" s="42">
        <f t="shared" si="2"/>
        <v>0</v>
      </c>
    </row>
    <row r="31" spans="2:9" x14ac:dyDescent="0.4">
      <c r="B31" s="64"/>
      <c r="C31" s="65"/>
      <c r="D31" s="65"/>
      <c r="E31" s="65"/>
      <c r="F31" s="66"/>
      <c r="G31" s="41">
        <f t="shared" si="0"/>
        <v>0</v>
      </c>
      <c r="H31" s="42">
        <f t="shared" si="1"/>
        <v>0</v>
      </c>
      <c r="I31" s="42">
        <f t="shared" si="2"/>
        <v>0</v>
      </c>
    </row>
    <row r="32" spans="2:9" x14ac:dyDescent="0.4">
      <c r="B32" s="64"/>
      <c r="C32" s="65"/>
      <c r="D32" s="65"/>
      <c r="E32" s="65"/>
      <c r="F32" s="66"/>
      <c r="G32" s="41">
        <f t="shared" si="0"/>
        <v>0</v>
      </c>
      <c r="H32" s="42">
        <f t="shared" si="1"/>
        <v>0</v>
      </c>
      <c r="I32" s="42">
        <f t="shared" si="2"/>
        <v>0</v>
      </c>
    </row>
    <row r="33" spans="2:9" x14ac:dyDescent="0.4">
      <c r="B33" s="64"/>
      <c r="C33" s="65"/>
      <c r="D33" s="65"/>
      <c r="E33" s="65"/>
      <c r="F33" s="66"/>
      <c r="G33" s="41">
        <f t="shared" si="0"/>
        <v>0</v>
      </c>
      <c r="H33" s="42">
        <f t="shared" si="1"/>
        <v>0</v>
      </c>
      <c r="I33" s="42">
        <f t="shared" si="2"/>
        <v>0</v>
      </c>
    </row>
    <row r="34" spans="2:9" x14ac:dyDescent="0.4">
      <c r="B34" s="64"/>
      <c r="C34" s="65"/>
      <c r="D34" s="65"/>
      <c r="E34" s="65"/>
      <c r="F34" s="66"/>
      <c r="G34" s="41">
        <f t="shared" si="0"/>
        <v>0</v>
      </c>
      <c r="H34" s="42">
        <f t="shared" si="1"/>
        <v>0</v>
      </c>
      <c r="I34" s="42">
        <f t="shared" si="2"/>
        <v>0</v>
      </c>
    </row>
    <row r="35" spans="2:9" x14ac:dyDescent="0.4">
      <c r="B35" s="64"/>
      <c r="C35" s="65"/>
      <c r="D35" s="65"/>
      <c r="E35" s="65"/>
      <c r="F35" s="66"/>
      <c r="G35" s="41">
        <f t="shared" si="0"/>
        <v>0</v>
      </c>
      <c r="H35" s="42">
        <f t="shared" si="1"/>
        <v>0</v>
      </c>
      <c r="I35" s="42">
        <f t="shared" si="2"/>
        <v>0</v>
      </c>
    </row>
    <row r="36" spans="2:9" x14ac:dyDescent="0.4">
      <c r="B36" s="64"/>
      <c r="C36" s="65"/>
      <c r="D36" s="65"/>
      <c r="E36" s="65"/>
      <c r="F36" s="66"/>
      <c r="G36" s="41">
        <f t="shared" si="0"/>
        <v>0</v>
      </c>
      <c r="H36" s="42">
        <f t="shared" si="1"/>
        <v>0</v>
      </c>
      <c r="I36" s="42">
        <f t="shared" si="2"/>
        <v>0</v>
      </c>
    </row>
    <row r="37" spans="2:9" x14ac:dyDescent="0.4">
      <c r="B37" s="64"/>
      <c r="C37" s="65"/>
      <c r="D37" s="65"/>
      <c r="E37" s="65"/>
      <c r="F37" s="66"/>
      <c r="G37" s="41">
        <f t="shared" si="0"/>
        <v>0</v>
      </c>
      <c r="H37" s="42">
        <f t="shared" si="1"/>
        <v>0</v>
      </c>
      <c r="I37" s="42">
        <f t="shared" si="2"/>
        <v>0</v>
      </c>
    </row>
    <row r="38" spans="2:9" x14ac:dyDescent="0.4">
      <c r="B38" s="64"/>
      <c r="C38" s="65"/>
      <c r="D38" s="65"/>
      <c r="E38" s="65"/>
      <c r="F38" s="66"/>
      <c r="G38" s="41">
        <f t="shared" si="0"/>
        <v>0</v>
      </c>
      <c r="H38" s="42">
        <f t="shared" si="1"/>
        <v>0</v>
      </c>
      <c r="I38" s="42">
        <f t="shared" si="2"/>
        <v>0</v>
      </c>
    </row>
    <row r="39" spans="2:9" x14ac:dyDescent="0.4">
      <c r="B39" s="64"/>
      <c r="C39" s="65"/>
      <c r="D39" s="65"/>
      <c r="E39" s="65"/>
      <c r="F39" s="66"/>
      <c r="G39" s="41">
        <f t="shared" si="0"/>
        <v>0</v>
      </c>
      <c r="H39" s="42">
        <f t="shared" si="1"/>
        <v>0</v>
      </c>
      <c r="I39" s="42">
        <f t="shared" si="2"/>
        <v>0</v>
      </c>
    </row>
    <row r="40" spans="2:9" ht="19.5" thickBot="1" x14ac:dyDescent="0.45">
      <c r="B40" s="67"/>
      <c r="C40" s="68"/>
      <c r="D40" s="68"/>
      <c r="E40" s="68"/>
      <c r="F40" s="69"/>
      <c r="G40" s="43">
        <f t="shared" si="0"/>
        <v>0</v>
      </c>
      <c r="H40" s="44">
        <f t="shared" si="1"/>
        <v>0</v>
      </c>
      <c r="I40" s="44">
        <f t="shared" si="2"/>
        <v>0</v>
      </c>
    </row>
  </sheetData>
  <mergeCells count="1">
    <mergeCell ref="B4:I4"/>
  </mergeCells>
  <phoneticPr fontId="1"/>
  <pageMargins left="0.7" right="0.7" top="0.75" bottom="0.75" header="0.3" footer="0.3"/>
  <pageSetup paperSize="9" scale="8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10" workbookViewId="0">
      <selection activeCell="B5" sqref="B5"/>
    </sheetView>
  </sheetViews>
  <sheetFormatPr defaultColWidth="8.75" defaultRowHeight="18.75" x14ac:dyDescent="0.4"/>
  <cols>
    <col min="1" max="1" width="8.75" style="2"/>
    <col min="2" max="5" width="9.75" style="17" customWidth="1"/>
    <col min="6" max="6" width="9.75" style="18" customWidth="1"/>
    <col min="7" max="7" width="11.75" style="20" customWidth="1"/>
    <col min="8" max="8" width="14.75" style="20" customWidth="1"/>
    <col min="9" max="9" width="14.75" style="2" customWidth="1"/>
    <col min="10" max="11" width="13.5" style="2" customWidth="1"/>
    <col min="12" max="16384" width="8.75" style="2"/>
  </cols>
  <sheetData>
    <row r="1" spans="1:9" ht="30" x14ac:dyDescent="0.4">
      <c r="B1" s="16" t="s">
        <v>20</v>
      </c>
      <c r="G1" s="7" t="s">
        <v>16</v>
      </c>
      <c r="H1" s="19" t="s">
        <v>18</v>
      </c>
      <c r="I1" s="70">
        <v>18</v>
      </c>
    </row>
    <row r="2" spans="1:9" ht="19.5" thickBot="1" x14ac:dyDescent="0.45">
      <c r="G2" s="7" t="s">
        <v>17</v>
      </c>
      <c r="H2" s="19" t="s">
        <v>19</v>
      </c>
      <c r="I2" s="57">
        <v>1</v>
      </c>
    </row>
    <row r="3" spans="1:9" x14ac:dyDescent="0.4">
      <c r="G3" s="54"/>
      <c r="H3" s="54"/>
      <c r="I3" s="55"/>
    </row>
    <row r="4" spans="1:9" ht="120" customHeight="1" x14ac:dyDescent="0.4">
      <c r="B4" s="86" t="s">
        <v>31</v>
      </c>
      <c r="C4" s="87"/>
      <c r="D4" s="87"/>
      <c r="E4" s="87"/>
      <c r="F4" s="87"/>
      <c r="G4" s="87"/>
      <c r="H4" s="87"/>
      <c r="I4" s="88"/>
    </row>
    <row r="5" spans="1:9" ht="19.899999999999999" customHeight="1" thickBot="1" x14ac:dyDescent="0.45">
      <c r="B5" s="21" t="s">
        <v>28</v>
      </c>
      <c r="C5" s="2"/>
      <c r="D5" s="2"/>
      <c r="E5" s="2"/>
      <c r="F5" s="1"/>
      <c r="H5" s="83" t="s">
        <v>25</v>
      </c>
      <c r="I5" s="84" t="s">
        <v>8</v>
      </c>
    </row>
    <row r="6" spans="1:9" ht="19.899999999999999" customHeight="1" thickBot="1" x14ac:dyDescent="0.45">
      <c r="B6" s="16"/>
      <c r="C6" s="22" t="s">
        <v>22</v>
      </c>
      <c r="D6" s="58">
        <v>2000</v>
      </c>
      <c r="E6" s="23" t="s">
        <v>23</v>
      </c>
      <c r="F6" s="1"/>
      <c r="H6" s="4">
        <f>D6*H13</f>
        <v>28968</v>
      </c>
      <c r="I6" s="24">
        <f>D6*I13</f>
        <v>28968</v>
      </c>
    </row>
    <row r="7" spans="1:9" ht="19.899999999999999" customHeight="1" thickBot="1" x14ac:dyDescent="0.45">
      <c r="A7" s="25"/>
      <c r="B7" s="21" t="s">
        <v>29</v>
      </c>
      <c r="C7" s="26"/>
      <c r="D7" s="27"/>
      <c r="E7" s="25"/>
      <c r="F7" s="26"/>
      <c r="G7" s="28"/>
      <c r="H7" s="17"/>
      <c r="I7" s="17"/>
    </row>
    <row r="8" spans="1:9" ht="19.899999999999999" customHeight="1" x14ac:dyDescent="0.4">
      <c r="B8" s="16"/>
      <c r="C8" s="29" t="s">
        <v>22</v>
      </c>
      <c r="D8" s="59">
        <v>30000</v>
      </c>
      <c r="E8" s="30" t="s">
        <v>24</v>
      </c>
      <c r="F8" s="1"/>
    </row>
    <row r="9" spans="1:9" ht="19.899999999999999" customHeight="1" thickBot="1" x14ac:dyDescent="0.45">
      <c r="B9" s="16"/>
      <c r="C9" s="31" t="s">
        <v>5</v>
      </c>
      <c r="D9" s="60">
        <v>1</v>
      </c>
      <c r="E9" s="32" t="s">
        <v>9</v>
      </c>
      <c r="F9" s="1"/>
      <c r="H9" s="7" t="s">
        <v>25</v>
      </c>
      <c r="I9" s="3" t="s">
        <v>8</v>
      </c>
    </row>
    <row r="10" spans="1:9" ht="19.899999999999999" customHeight="1" x14ac:dyDescent="0.4">
      <c r="B10" s="16"/>
      <c r="C10" s="33" t="s">
        <v>22</v>
      </c>
      <c r="D10" s="34">
        <f>D8*D9/H13</f>
        <v>2071.2510356255179</v>
      </c>
      <c r="E10" s="35" t="s">
        <v>23</v>
      </c>
      <c r="F10" s="1"/>
      <c r="H10" s="4">
        <f>D10*H13</f>
        <v>30000.000000000004</v>
      </c>
      <c r="I10" s="24">
        <f>D10*I13</f>
        <v>30000.000000000004</v>
      </c>
    </row>
    <row r="11" spans="1:9" ht="19.899999999999999" customHeight="1" x14ac:dyDescent="0.4">
      <c r="B11" s="16"/>
      <c r="C11" s="26"/>
      <c r="D11" s="27"/>
      <c r="E11" s="36"/>
      <c r="F11" s="1"/>
    </row>
    <row r="12" spans="1:9" ht="19.899999999999999" customHeight="1" x14ac:dyDescent="0.4">
      <c r="B12" s="16"/>
      <c r="C12" s="2"/>
      <c r="D12" s="2"/>
      <c r="E12" s="2"/>
      <c r="F12" s="37"/>
      <c r="H12" s="7" t="s">
        <v>10</v>
      </c>
      <c r="I12" s="3" t="s">
        <v>6</v>
      </c>
    </row>
    <row r="13" spans="1:9" ht="19.899999999999999" customHeight="1" thickBot="1" x14ac:dyDescent="0.45">
      <c r="B13" s="38"/>
      <c r="C13" s="2"/>
      <c r="D13" s="2"/>
      <c r="E13" s="2"/>
      <c r="F13" s="1"/>
      <c r="H13" s="6">
        <f>SUM(H15:H39)</f>
        <v>14.484</v>
      </c>
      <c r="I13" s="9">
        <f>SUM(I15:I39)</f>
        <v>14.484</v>
      </c>
    </row>
    <row r="14" spans="1:9" ht="19.5" thickBot="1" x14ac:dyDescent="0.45">
      <c r="B14" s="15" t="s">
        <v>7</v>
      </c>
      <c r="C14" s="2"/>
      <c r="D14" s="2"/>
      <c r="E14" s="2"/>
      <c r="F14" s="1"/>
    </row>
    <row r="15" spans="1:9" ht="49.5" x14ac:dyDescent="0.4">
      <c r="B15" s="13" t="s">
        <v>4</v>
      </c>
      <c r="C15" s="14" t="s">
        <v>1</v>
      </c>
      <c r="D15" s="14" t="s">
        <v>0</v>
      </c>
      <c r="E15" s="14" t="s">
        <v>14</v>
      </c>
      <c r="F15" s="85" t="s">
        <v>26</v>
      </c>
      <c r="G15" s="10" t="s">
        <v>15</v>
      </c>
      <c r="H15" s="5" t="s">
        <v>13</v>
      </c>
      <c r="I15" s="5" t="s">
        <v>21</v>
      </c>
    </row>
    <row r="16" spans="1:9" x14ac:dyDescent="0.4">
      <c r="B16" s="71">
        <v>28</v>
      </c>
      <c r="C16" s="72">
        <v>910</v>
      </c>
      <c r="D16" s="72">
        <v>1820</v>
      </c>
      <c r="E16" s="72">
        <v>120</v>
      </c>
      <c r="F16" s="73">
        <v>1</v>
      </c>
      <c r="G16" s="39">
        <f>ROUNDDOWN(B16*C16*D16/1000000000,4)</f>
        <v>4.6300000000000001E-2</v>
      </c>
      <c r="H16" s="40">
        <f>G16*E16</f>
        <v>5.556</v>
      </c>
      <c r="I16" s="40">
        <f>H16*F16</f>
        <v>5.556</v>
      </c>
    </row>
    <row r="17" spans="2:9" x14ac:dyDescent="0.4">
      <c r="B17" s="74">
        <v>24</v>
      </c>
      <c r="C17" s="75">
        <v>910</v>
      </c>
      <c r="D17" s="75">
        <v>1820</v>
      </c>
      <c r="E17" s="75">
        <v>100</v>
      </c>
      <c r="F17" s="76">
        <v>1</v>
      </c>
      <c r="G17" s="41">
        <f>ROUNDDOWN(B17*C17*D17/1000000000,4)</f>
        <v>3.9699999999999999E-2</v>
      </c>
      <c r="H17" s="42">
        <f>G17*E17</f>
        <v>3.9699999999999998</v>
      </c>
      <c r="I17" s="42">
        <f t="shared" ref="I17:I41" si="0">H17*F17</f>
        <v>3.9699999999999998</v>
      </c>
    </row>
    <row r="18" spans="2:9" x14ac:dyDescent="0.4">
      <c r="B18" s="74">
        <v>12</v>
      </c>
      <c r="C18" s="75">
        <v>910</v>
      </c>
      <c r="D18" s="75">
        <v>1820</v>
      </c>
      <c r="E18" s="75">
        <v>50</v>
      </c>
      <c r="F18" s="76">
        <v>1</v>
      </c>
      <c r="G18" s="41">
        <f t="shared" ref="G18:G39" si="1">ROUNDDOWN(B18*C18*D18/1000000000,4)</f>
        <v>1.9800000000000002E-2</v>
      </c>
      <c r="H18" s="42">
        <f t="shared" ref="H18:H39" si="2">G18*E18</f>
        <v>0.9900000000000001</v>
      </c>
      <c r="I18" s="42">
        <f t="shared" si="0"/>
        <v>0.9900000000000001</v>
      </c>
    </row>
    <row r="19" spans="2:9" x14ac:dyDescent="0.4">
      <c r="B19" s="74">
        <v>30</v>
      </c>
      <c r="C19" s="75">
        <v>910</v>
      </c>
      <c r="D19" s="75">
        <v>1820</v>
      </c>
      <c r="E19" s="75">
        <v>80</v>
      </c>
      <c r="F19" s="76">
        <v>1</v>
      </c>
      <c r="G19" s="41">
        <f t="shared" si="1"/>
        <v>4.9599999999999998E-2</v>
      </c>
      <c r="H19" s="42">
        <f t="shared" si="2"/>
        <v>3.968</v>
      </c>
      <c r="I19" s="42">
        <f t="shared" si="0"/>
        <v>3.968</v>
      </c>
    </row>
    <row r="20" spans="2:9" x14ac:dyDescent="0.4">
      <c r="B20" s="74"/>
      <c r="C20" s="75"/>
      <c r="D20" s="75"/>
      <c r="E20" s="75"/>
      <c r="F20" s="76"/>
      <c r="G20" s="41">
        <f t="shared" si="1"/>
        <v>0</v>
      </c>
      <c r="H20" s="42">
        <f t="shared" si="2"/>
        <v>0</v>
      </c>
      <c r="I20" s="42">
        <f t="shared" si="0"/>
        <v>0</v>
      </c>
    </row>
    <row r="21" spans="2:9" x14ac:dyDescent="0.4">
      <c r="B21" s="74"/>
      <c r="C21" s="75"/>
      <c r="D21" s="75"/>
      <c r="E21" s="75"/>
      <c r="F21" s="76"/>
      <c r="G21" s="41">
        <f t="shared" si="1"/>
        <v>0</v>
      </c>
      <c r="H21" s="42">
        <f t="shared" si="2"/>
        <v>0</v>
      </c>
      <c r="I21" s="42">
        <f t="shared" si="0"/>
        <v>0</v>
      </c>
    </row>
    <row r="22" spans="2:9" x14ac:dyDescent="0.4">
      <c r="B22" s="74"/>
      <c r="C22" s="75"/>
      <c r="D22" s="75"/>
      <c r="E22" s="75"/>
      <c r="F22" s="76"/>
      <c r="G22" s="41">
        <f t="shared" si="1"/>
        <v>0</v>
      </c>
      <c r="H22" s="42">
        <f t="shared" si="2"/>
        <v>0</v>
      </c>
      <c r="I22" s="42">
        <f t="shared" si="0"/>
        <v>0</v>
      </c>
    </row>
    <row r="23" spans="2:9" x14ac:dyDescent="0.4">
      <c r="B23" s="74"/>
      <c r="C23" s="75"/>
      <c r="D23" s="75"/>
      <c r="E23" s="75"/>
      <c r="F23" s="76"/>
      <c r="G23" s="41">
        <f t="shared" si="1"/>
        <v>0</v>
      </c>
      <c r="H23" s="42">
        <f t="shared" si="2"/>
        <v>0</v>
      </c>
      <c r="I23" s="42">
        <f t="shared" si="0"/>
        <v>0</v>
      </c>
    </row>
    <row r="24" spans="2:9" x14ac:dyDescent="0.4">
      <c r="B24" s="74"/>
      <c r="C24" s="75"/>
      <c r="D24" s="75"/>
      <c r="E24" s="75"/>
      <c r="F24" s="76"/>
      <c r="G24" s="41">
        <f t="shared" si="1"/>
        <v>0</v>
      </c>
      <c r="H24" s="42">
        <f t="shared" si="2"/>
        <v>0</v>
      </c>
      <c r="I24" s="42">
        <f t="shared" si="0"/>
        <v>0</v>
      </c>
    </row>
    <row r="25" spans="2:9" x14ac:dyDescent="0.4">
      <c r="B25" s="74"/>
      <c r="C25" s="75"/>
      <c r="D25" s="75"/>
      <c r="E25" s="75"/>
      <c r="F25" s="76"/>
      <c r="G25" s="41">
        <f t="shared" si="1"/>
        <v>0</v>
      </c>
      <c r="H25" s="42">
        <f t="shared" si="2"/>
        <v>0</v>
      </c>
      <c r="I25" s="42">
        <f t="shared" si="0"/>
        <v>0</v>
      </c>
    </row>
    <row r="26" spans="2:9" x14ac:dyDescent="0.4">
      <c r="B26" s="74"/>
      <c r="C26" s="75"/>
      <c r="D26" s="75"/>
      <c r="E26" s="75"/>
      <c r="F26" s="76"/>
      <c r="G26" s="41">
        <f t="shared" si="1"/>
        <v>0</v>
      </c>
      <c r="H26" s="42">
        <f t="shared" si="2"/>
        <v>0</v>
      </c>
      <c r="I26" s="42">
        <f t="shared" si="0"/>
        <v>0</v>
      </c>
    </row>
    <row r="27" spans="2:9" x14ac:dyDescent="0.4">
      <c r="B27" s="74"/>
      <c r="C27" s="75"/>
      <c r="D27" s="75"/>
      <c r="E27" s="75"/>
      <c r="F27" s="76"/>
      <c r="G27" s="41">
        <f t="shared" si="1"/>
        <v>0</v>
      </c>
      <c r="H27" s="42">
        <f t="shared" si="2"/>
        <v>0</v>
      </c>
      <c r="I27" s="42">
        <f t="shared" si="0"/>
        <v>0</v>
      </c>
    </row>
    <row r="28" spans="2:9" x14ac:dyDescent="0.4">
      <c r="B28" s="74"/>
      <c r="C28" s="75"/>
      <c r="D28" s="75"/>
      <c r="E28" s="75"/>
      <c r="F28" s="76"/>
      <c r="G28" s="41">
        <f t="shared" si="1"/>
        <v>0</v>
      </c>
      <c r="H28" s="42">
        <f t="shared" si="2"/>
        <v>0</v>
      </c>
      <c r="I28" s="42">
        <f t="shared" si="0"/>
        <v>0</v>
      </c>
    </row>
    <row r="29" spans="2:9" x14ac:dyDescent="0.4">
      <c r="B29" s="74"/>
      <c r="C29" s="75"/>
      <c r="D29" s="75"/>
      <c r="E29" s="75"/>
      <c r="F29" s="76"/>
      <c r="G29" s="41">
        <f t="shared" si="1"/>
        <v>0</v>
      </c>
      <c r="H29" s="42">
        <f t="shared" si="2"/>
        <v>0</v>
      </c>
      <c r="I29" s="42">
        <f t="shared" si="0"/>
        <v>0</v>
      </c>
    </row>
    <row r="30" spans="2:9" x14ac:dyDescent="0.4">
      <c r="B30" s="74"/>
      <c r="C30" s="75"/>
      <c r="D30" s="75"/>
      <c r="E30" s="75"/>
      <c r="F30" s="76"/>
      <c r="G30" s="41">
        <f t="shared" si="1"/>
        <v>0</v>
      </c>
      <c r="H30" s="42">
        <f t="shared" si="2"/>
        <v>0</v>
      </c>
      <c r="I30" s="42">
        <f t="shared" si="0"/>
        <v>0</v>
      </c>
    </row>
    <row r="31" spans="2:9" x14ac:dyDescent="0.4">
      <c r="B31" s="74"/>
      <c r="C31" s="75"/>
      <c r="D31" s="75"/>
      <c r="E31" s="75"/>
      <c r="F31" s="76"/>
      <c r="G31" s="41">
        <f t="shared" si="1"/>
        <v>0</v>
      </c>
      <c r="H31" s="42">
        <f t="shared" si="2"/>
        <v>0</v>
      </c>
      <c r="I31" s="42">
        <f t="shared" si="0"/>
        <v>0</v>
      </c>
    </row>
    <row r="32" spans="2:9" x14ac:dyDescent="0.4">
      <c r="B32" s="74"/>
      <c r="C32" s="75"/>
      <c r="D32" s="75"/>
      <c r="E32" s="75"/>
      <c r="F32" s="76"/>
      <c r="G32" s="41">
        <f t="shared" si="1"/>
        <v>0</v>
      </c>
      <c r="H32" s="42">
        <f t="shared" si="2"/>
        <v>0</v>
      </c>
      <c r="I32" s="42">
        <f t="shared" si="0"/>
        <v>0</v>
      </c>
    </row>
    <row r="33" spans="2:9" x14ac:dyDescent="0.4">
      <c r="B33" s="74"/>
      <c r="C33" s="75"/>
      <c r="D33" s="75"/>
      <c r="E33" s="75"/>
      <c r="F33" s="76"/>
      <c r="G33" s="41">
        <f t="shared" si="1"/>
        <v>0</v>
      </c>
      <c r="H33" s="42">
        <f t="shared" si="2"/>
        <v>0</v>
      </c>
      <c r="I33" s="42">
        <f t="shared" si="0"/>
        <v>0</v>
      </c>
    </row>
    <row r="34" spans="2:9" x14ac:dyDescent="0.4">
      <c r="B34" s="74"/>
      <c r="C34" s="75"/>
      <c r="D34" s="75"/>
      <c r="E34" s="75"/>
      <c r="F34" s="76"/>
      <c r="G34" s="41">
        <f t="shared" si="1"/>
        <v>0</v>
      </c>
      <c r="H34" s="42">
        <f t="shared" si="2"/>
        <v>0</v>
      </c>
      <c r="I34" s="42">
        <f t="shared" si="0"/>
        <v>0</v>
      </c>
    </row>
    <row r="35" spans="2:9" x14ac:dyDescent="0.4">
      <c r="B35" s="74"/>
      <c r="C35" s="75"/>
      <c r="D35" s="75"/>
      <c r="E35" s="75"/>
      <c r="F35" s="76"/>
      <c r="G35" s="41">
        <f t="shared" si="1"/>
        <v>0</v>
      </c>
      <c r="H35" s="42">
        <f t="shared" si="2"/>
        <v>0</v>
      </c>
      <c r="I35" s="42">
        <f t="shared" si="0"/>
        <v>0</v>
      </c>
    </row>
    <row r="36" spans="2:9" x14ac:dyDescent="0.4">
      <c r="B36" s="74"/>
      <c r="C36" s="75"/>
      <c r="D36" s="75"/>
      <c r="E36" s="75"/>
      <c r="F36" s="76"/>
      <c r="G36" s="41">
        <f t="shared" si="1"/>
        <v>0</v>
      </c>
      <c r="H36" s="42">
        <f t="shared" si="2"/>
        <v>0</v>
      </c>
      <c r="I36" s="42">
        <f t="shared" si="0"/>
        <v>0</v>
      </c>
    </row>
    <row r="37" spans="2:9" x14ac:dyDescent="0.4">
      <c r="B37" s="74"/>
      <c r="C37" s="75"/>
      <c r="D37" s="75"/>
      <c r="E37" s="75"/>
      <c r="F37" s="76"/>
      <c r="G37" s="41">
        <f t="shared" si="1"/>
        <v>0</v>
      </c>
      <c r="H37" s="42">
        <f t="shared" si="2"/>
        <v>0</v>
      </c>
      <c r="I37" s="42">
        <f t="shared" si="0"/>
        <v>0</v>
      </c>
    </row>
    <row r="38" spans="2:9" x14ac:dyDescent="0.4">
      <c r="B38" s="74"/>
      <c r="C38" s="75"/>
      <c r="D38" s="75"/>
      <c r="E38" s="75"/>
      <c r="F38" s="76"/>
      <c r="G38" s="41">
        <f t="shared" si="1"/>
        <v>0</v>
      </c>
      <c r="H38" s="42">
        <f t="shared" si="2"/>
        <v>0</v>
      </c>
      <c r="I38" s="42">
        <f t="shared" si="0"/>
        <v>0</v>
      </c>
    </row>
    <row r="39" spans="2:9" x14ac:dyDescent="0.4">
      <c r="B39" s="77"/>
      <c r="C39" s="78"/>
      <c r="D39" s="78"/>
      <c r="E39" s="78"/>
      <c r="F39" s="79"/>
      <c r="G39" s="43">
        <f t="shared" si="1"/>
        <v>0</v>
      </c>
      <c r="H39" s="44">
        <f t="shared" si="2"/>
        <v>0</v>
      </c>
      <c r="I39" s="44">
        <f t="shared" si="0"/>
        <v>0</v>
      </c>
    </row>
    <row r="40" spans="2:9" x14ac:dyDescent="0.4">
      <c r="B40" s="45"/>
      <c r="C40" s="46"/>
      <c r="D40" s="46"/>
      <c r="E40" s="46"/>
      <c r="F40" s="47"/>
      <c r="I40" s="20">
        <f t="shared" si="0"/>
        <v>0</v>
      </c>
    </row>
    <row r="41" spans="2:9" ht="19.5" thickBot="1" x14ac:dyDescent="0.45">
      <c r="B41" s="48"/>
      <c r="C41" s="49"/>
      <c r="D41" s="49"/>
      <c r="E41" s="49"/>
      <c r="F41" s="50"/>
      <c r="I41" s="20">
        <f t="shared" si="0"/>
        <v>0</v>
      </c>
    </row>
  </sheetData>
  <mergeCells count="1">
    <mergeCell ref="B4:I4"/>
  </mergeCells>
  <phoneticPr fontId="1"/>
  <pageMargins left="0.7" right="0.7" top="0.75" bottom="0.75" header="0.3" footer="0.3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製材品の運賃計算シート①</vt:lpstr>
      <vt:lpstr>合板の運賃計算シート①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CatenaRentalSystem</dc:creator>
  <cp:lastModifiedBy>CatenaRentalSystem</cp:lastModifiedBy>
  <cp:lastPrinted>2022-10-04T09:50:26Z</cp:lastPrinted>
  <dcterms:created xsi:type="dcterms:W3CDTF">2022-09-02T10:43:44Z</dcterms:created>
  <dcterms:modified xsi:type="dcterms:W3CDTF">2022-10-07T07:33:55Z</dcterms:modified>
</cp:coreProperties>
</file>